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<sst xmlns="http://schemas.openxmlformats.org/spreadsheetml/2006/main" count="109" uniqueCount="34">
  <si>
    <t>a</t>
  </si>
  <si>
    <t>b</t>
  </si>
  <si>
    <t>1a</t>
  </si>
  <si>
    <t>1b</t>
  </si>
  <si>
    <t>2a</t>
  </si>
  <si>
    <t>2b</t>
  </si>
  <si>
    <t>3a</t>
  </si>
  <si>
    <t>3b</t>
  </si>
  <si>
    <t>Lohko 1</t>
  </si>
  <si>
    <t>Ottelut</t>
  </si>
  <si>
    <t>Voitot</t>
  </si>
  <si>
    <t>V.Erät</t>
  </si>
  <si>
    <t>H.Erät</t>
  </si>
  <si>
    <t>V.Pist</t>
  </si>
  <si>
    <t>H.Pist</t>
  </si>
  <si>
    <t>Sij.</t>
  </si>
  <si>
    <t>Lohko 2</t>
  </si>
  <si>
    <t>Lohko 3</t>
  </si>
  <si>
    <t>Lohko 4</t>
  </si>
  <si>
    <t>Janne</t>
  </si>
  <si>
    <t>Tapsa</t>
  </si>
  <si>
    <t>Kalle</t>
  </si>
  <si>
    <t>Alex</t>
  </si>
  <si>
    <t>Tero</t>
  </si>
  <si>
    <t>Tuomo</t>
  </si>
  <si>
    <t>Harri</t>
  </si>
  <si>
    <t xml:space="preserve"> </t>
  </si>
  <si>
    <t>Ilkka</t>
  </si>
  <si>
    <t>Marko</t>
  </si>
  <si>
    <t>Ilkka Hienonen</t>
  </si>
  <si>
    <t>Esko Metsola</t>
  </si>
  <si>
    <t>Martin</t>
  </si>
  <si>
    <t>Hannu</t>
  </si>
  <si>
    <t>Jugi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</si>
</sst>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\ mmm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41">
      <alignment/>
      <protection/>
    </xf>
    <xf numFmtId="164" fontId="1" fillId="0" borderId="0" xfId="41" applyNumberFormat="1">
      <alignment/>
      <protection/>
    </xf>
    <xf numFmtId="0" fontId="1" fillId="33" borderId="0" xfId="41" applyFill="1">
      <alignment/>
      <protection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Excel Built-in Normal" xfId="41"/>
    <cellStyle name="Huomautus" xfId="42"/>
    <cellStyle name="Huono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65"/>
  <sheetViews>
    <sheetView tabSelected="1" zoomScalePageLayoutView="0" workbookViewId="0" topLeftCell="A16">
      <selection activeCell="A34" sqref="A34"/>
    </sheetView>
  </sheetViews>
  <sheetFormatPr defaultColWidth="8.7109375" defaultRowHeight="12.75"/>
  <cols>
    <col min="1" max="1" width="18.8515625" style="1" customWidth="1"/>
    <col min="2" max="2" width="6.8515625" style="1" customWidth="1"/>
    <col min="3" max="3" width="6.28125" style="1" customWidth="1"/>
    <col min="4" max="4" width="7.8515625" style="1" customWidth="1"/>
    <col min="5" max="5" width="7.00390625" style="1" customWidth="1"/>
    <col min="6" max="6" width="7.57421875" style="1" customWidth="1"/>
    <col min="7" max="7" width="10.7109375" style="1" bestFit="1" customWidth="1"/>
    <col min="8" max="8" width="5.7109375" style="1" customWidth="1"/>
    <col min="9" max="9" width="17.28125" style="1" customWidth="1"/>
    <col min="10" max="10" width="19.421875" style="1" customWidth="1"/>
    <col min="11" max="11" width="5.28125" style="1" customWidth="1"/>
    <col min="12" max="12" width="5.00390625" style="1" customWidth="1"/>
    <col min="13" max="13" width="4.00390625" style="1" customWidth="1"/>
    <col min="14" max="14" width="3.28125" style="1" customWidth="1"/>
    <col min="15" max="15" width="3.57421875" style="1" customWidth="1"/>
    <col min="16" max="16" width="4.00390625" style="1" customWidth="1"/>
    <col min="17" max="17" width="3.57421875" style="1" customWidth="1"/>
    <col min="18" max="18" width="3.28125" style="1" customWidth="1"/>
    <col min="19" max="16384" width="8.7109375" style="1" customWidth="1"/>
  </cols>
  <sheetData>
    <row r="2" spans="9:18" ht="15">
      <c r="I2" s="1" t="s">
        <v>0</v>
      </c>
      <c r="J2" s="1" t="s">
        <v>1</v>
      </c>
      <c r="K2" s="1" t="s">
        <v>0</v>
      </c>
      <c r="L2" s="1" t="s">
        <v>1</v>
      </c>
      <c r="M2" s="1" t="s">
        <v>2</v>
      </c>
      <c r="N2" s="1" t="s">
        <v>3</v>
      </c>
      <c r="O2" s="1" t="s">
        <v>4</v>
      </c>
      <c r="P2" s="1" t="s">
        <v>5</v>
      </c>
      <c r="Q2" s="1" t="s">
        <v>6</v>
      </c>
      <c r="R2" s="1" t="s">
        <v>7</v>
      </c>
    </row>
    <row r="3" spans="1:9" ht="15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tr">
        <f>A9</f>
        <v> </v>
      </c>
    </row>
    <row r="4" spans="3:9" ht="15">
      <c r="C4" s="2"/>
      <c r="I4" s="1" t="str">
        <f>A9</f>
        <v> </v>
      </c>
    </row>
    <row r="5" spans="1:9" ht="15">
      <c r="A5" s="1" t="s">
        <v>20</v>
      </c>
      <c r="B5" s="3">
        <v>3</v>
      </c>
      <c r="C5" s="3">
        <f>(SUMIF(L3,2)+SUMIF(K7,2)+SUMIF(K8,2)+SUMIF(K9,2))/2</f>
        <v>2</v>
      </c>
      <c r="D5" s="3"/>
      <c r="E5" s="3"/>
      <c r="F5" s="3"/>
      <c r="G5" s="3"/>
      <c r="H5" s="3">
        <v>2</v>
      </c>
      <c r="I5" s="1" t="str">
        <f>A9</f>
        <v> </v>
      </c>
    </row>
    <row r="6" spans="1:9" ht="15">
      <c r="A6" s="1" t="s">
        <v>23</v>
      </c>
      <c r="B6" s="3">
        <v>3</v>
      </c>
      <c r="C6" s="3">
        <f>(SUMIF(L4,2)+SUMIF(L7,2)+SUMIF(K10,2)+SUMIF(K11,2))/2</f>
        <v>3</v>
      </c>
      <c r="D6" s="3"/>
      <c r="E6" s="3"/>
      <c r="F6" s="3"/>
      <c r="G6" s="3"/>
      <c r="H6" s="3">
        <v>1</v>
      </c>
      <c r="I6" s="1" t="str">
        <f>A9</f>
        <v> </v>
      </c>
    </row>
    <row r="7" spans="1:18" ht="15">
      <c r="A7" s="1" t="s">
        <v>24</v>
      </c>
      <c r="B7" s="3">
        <v>3</v>
      </c>
      <c r="C7" s="3">
        <f>(SUMIF(L5,2)+SUMIF(L8,2)+SUMIF(L10,2)+SUMIF(K12,2))/2</f>
        <v>1</v>
      </c>
      <c r="D7" s="3"/>
      <c r="E7" s="3"/>
      <c r="F7" s="3"/>
      <c r="G7" s="3"/>
      <c r="H7" s="3">
        <v>3</v>
      </c>
      <c r="I7" s="1" t="str">
        <f>A5</f>
        <v>Tapsa</v>
      </c>
      <c r="J7" s="1" t="str">
        <f>A6</f>
        <v>Tero</v>
      </c>
      <c r="K7" s="1">
        <v>1</v>
      </c>
      <c r="L7" s="1">
        <v>2</v>
      </c>
      <c r="M7" s="1">
        <v>11</v>
      </c>
      <c r="N7" s="1">
        <v>8</v>
      </c>
      <c r="O7" s="1">
        <v>4</v>
      </c>
      <c r="P7" s="1">
        <v>11</v>
      </c>
      <c r="Q7" s="1">
        <v>8</v>
      </c>
      <c r="R7" s="1">
        <v>11</v>
      </c>
    </row>
    <row r="8" spans="1:12" ht="15">
      <c r="A8" s="1" t="s">
        <v>25</v>
      </c>
      <c r="B8" s="3">
        <v>3</v>
      </c>
      <c r="C8" s="3">
        <f>(SUMIF(L6,2)+SUMIF(L9,2)+SUMIF(L11,2)+SUMIF(L12,2))/2</f>
        <v>0</v>
      </c>
      <c r="D8" s="3"/>
      <c r="E8" s="3"/>
      <c r="F8" s="3"/>
      <c r="G8" s="3"/>
      <c r="H8" s="3">
        <v>4</v>
      </c>
      <c r="I8" s="1" t="str">
        <f>A5</f>
        <v>Tapsa</v>
      </c>
      <c r="J8" s="1" t="str">
        <f>A7</f>
        <v>Tuomo</v>
      </c>
      <c r="K8" s="1">
        <v>2</v>
      </c>
      <c r="L8" s="1">
        <v>0</v>
      </c>
    </row>
    <row r="9" spans="1:12" ht="15">
      <c r="A9" s="1" t="s">
        <v>26</v>
      </c>
      <c r="B9" s="3"/>
      <c r="C9" s="3"/>
      <c r="D9" s="3"/>
      <c r="E9" s="3"/>
      <c r="F9" s="3"/>
      <c r="G9" s="3"/>
      <c r="H9" s="3"/>
      <c r="I9" s="1" t="str">
        <f>A5</f>
        <v>Tapsa</v>
      </c>
      <c r="J9" s="1" t="str">
        <f>A8</f>
        <v>Harri</v>
      </c>
      <c r="K9" s="1">
        <v>2</v>
      </c>
      <c r="L9" s="1">
        <v>0</v>
      </c>
    </row>
    <row r="10" spans="9:12" ht="15">
      <c r="I10" s="1" t="str">
        <f>A6</f>
        <v>Tero</v>
      </c>
      <c r="J10" s="1" t="str">
        <f>A7</f>
        <v>Tuomo</v>
      </c>
      <c r="K10" s="1">
        <v>2</v>
      </c>
      <c r="L10" s="1">
        <v>0</v>
      </c>
    </row>
    <row r="11" spans="9:12" ht="15">
      <c r="I11" s="1" t="str">
        <f>A6</f>
        <v>Tero</v>
      </c>
      <c r="J11" s="1" t="str">
        <f>A8</f>
        <v>Harri</v>
      </c>
      <c r="K11" s="1">
        <v>2</v>
      </c>
      <c r="L11" s="1">
        <v>0</v>
      </c>
    </row>
    <row r="12" spans="9:18" ht="15">
      <c r="I12" s="1" t="str">
        <f>A7</f>
        <v>Tuomo</v>
      </c>
      <c r="J12" s="1" t="str">
        <f>A8</f>
        <v>Harri</v>
      </c>
      <c r="K12" s="1">
        <v>2</v>
      </c>
      <c r="L12" s="1">
        <v>1</v>
      </c>
      <c r="M12" s="1">
        <v>11</v>
      </c>
      <c r="N12" s="1">
        <v>4</v>
      </c>
      <c r="O12" s="1">
        <v>6</v>
      </c>
      <c r="P12" s="1">
        <v>11</v>
      </c>
      <c r="Q12" s="1">
        <v>7</v>
      </c>
      <c r="R12" s="1">
        <v>11</v>
      </c>
    </row>
    <row r="15" spans="9:18" ht="15">
      <c r="I15" s="1" t="s">
        <v>0</v>
      </c>
      <c r="J15" s="1" t="s">
        <v>1</v>
      </c>
      <c r="K15" s="1" t="s">
        <v>0</v>
      </c>
      <c r="L15" s="1" t="s">
        <v>1</v>
      </c>
      <c r="M15" s="1" t="s">
        <v>2</v>
      </c>
      <c r="N15" s="1" t="s">
        <v>3</v>
      </c>
      <c r="O15" s="1" t="s">
        <v>4</v>
      </c>
      <c r="P15" s="1" t="s">
        <v>5</v>
      </c>
      <c r="Q15" s="1" t="s">
        <v>6</v>
      </c>
      <c r="R15" s="1" t="s">
        <v>7</v>
      </c>
    </row>
    <row r="16" spans="1:12" ht="15">
      <c r="A16" s="1" t="s">
        <v>16</v>
      </c>
      <c r="B16" s="1" t="s">
        <v>9</v>
      </c>
      <c r="C16" s="1" t="s">
        <v>10</v>
      </c>
      <c r="D16" s="1" t="s">
        <v>11</v>
      </c>
      <c r="E16" s="1" t="s">
        <v>12</v>
      </c>
      <c r="F16" s="1" t="s">
        <v>13</v>
      </c>
      <c r="G16" s="1" t="s">
        <v>14</v>
      </c>
      <c r="H16" s="1" t="s">
        <v>15</v>
      </c>
      <c r="I16" s="1" t="str">
        <f>A22</f>
        <v>Marko</v>
      </c>
      <c r="J16" s="1" t="str">
        <f>A18</f>
        <v>Alex</v>
      </c>
      <c r="K16" s="1">
        <v>2</v>
      </c>
      <c r="L16" s="1">
        <v>0</v>
      </c>
    </row>
    <row r="17" spans="3:16" ht="15">
      <c r="C17" s="2"/>
      <c r="I17" s="1" t="str">
        <f>A22</f>
        <v>Marko</v>
      </c>
      <c r="J17" s="1" t="str">
        <f>A19</f>
        <v>Janne</v>
      </c>
      <c r="K17" s="1">
        <v>0</v>
      </c>
      <c r="L17" s="1">
        <v>2</v>
      </c>
      <c r="M17" s="1">
        <v>11</v>
      </c>
      <c r="N17" s="1">
        <v>8</v>
      </c>
      <c r="O17" s="1">
        <v>11</v>
      </c>
      <c r="P17" s="1">
        <v>9</v>
      </c>
    </row>
    <row r="18" spans="1:18" ht="15">
      <c r="A18" s="1" t="s">
        <v>22</v>
      </c>
      <c r="B18" s="3"/>
      <c r="C18" s="3">
        <v>3</v>
      </c>
      <c r="D18" s="3">
        <f>L16+K20+K21+K22</f>
        <v>3</v>
      </c>
      <c r="E18" s="3">
        <f>K16+L20+L21+L22</f>
        <v>6</v>
      </c>
      <c r="F18" s="3">
        <f>N16+P16+R16+M20+O20+Q20+M21+O21+Q21+M22+Q22+O22</f>
        <v>65</v>
      </c>
      <c r="G18" s="3">
        <f>M16+O16+Q16+M19+O19+Q19+N22+P22+R22+N23+P23+R23</f>
        <v>49</v>
      </c>
      <c r="H18" s="3">
        <v>2</v>
      </c>
      <c r="I18" s="1" t="str">
        <f>A22</f>
        <v>Marko</v>
      </c>
      <c r="J18" s="1" t="str">
        <f>A20</f>
        <v>Kalle</v>
      </c>
      <c r="K18" s="1">
        <v>2</v>
      </c>
      <c r="L18" s="1">
        <v>1</v>
      </c>
      <c r="M18" s="1">
        <v>11</v>
      </c>
      <c r="N18" s="1">
        <v>8</v>
      </c>
      <c r="O18" s="1">
        <v>12</v>
      </c>
      <c r="P18" s="1">
        <v>14</v>
      </c>
      <c r="Q18" s="1">
        <v>11</v>
      </c>
      <c r="R18" s="1">
        <v>3</v>
      </c>
    </row>
    <row r="19" spans="1:16" ht="15">
      <c r="A19" s="1" t="s">
        <v>19</v>
      </c>
      <c r="B19" s="3"/>
      <c r="C19" s="3">
        <f>(SUMIF(L17,2)+SUMIF(L20,2)+SUMIF(K23,2)+SUMIF(K24,2))/2</f>
        <v>4</v>
      </c>
      <c r="D19" s="3">
        <f>L17+L20+K23+K24</f>
        <v>8</v>
      </c>
      <c r="E19" s="3">
        <f>K17+L23+L24+K20</f>
        <v>0</v>
      </c>
      <c r="F19" s="3">
        <f>N17+P17+R17+M21+O21+Q21+M22+O22+Q22+M23+Q23+O23</f>
        <v>88</v>
      </c>
      <c r="G19" s="3">
        <f>M17+O17+Q17+M20+O20+Q20+N23+P23+R23+N24+P24+R24</f>
        <v>52</v>
      </c>
      <c r="H19" s="3">
        <v>1</v>
      </c>
      <c r="I19" s="1" t="str">
        <f>A22</f>
        <v>Marko</v>
      </c>
      <c r="J19" s="1" t="str">
        <f>A21</f>
        <v>Ilkka</v>
      </c>
      <c r="K19" s="1">
        <v>0</v>
      </c>
      <c r="L19" s="1">
        <v>2</v>
      </c>
      <c r="M19" s="1">
        <v>9</v>
      </c>
      <c r="N19" s="1">
        <v>11</v>
      </c>
      <c r="O19" s="1">
        <v>9</v>
      </c>
      <c r="P19" s="1">
        <v>11</v>
      </c>
    </row>
    <row r="20" spans="1:16" ht="15">
      <c r="A20" s="1" t="s">
        <v>21</v>
      </c>
      <c r="B20" s="3"/>
      <c r="C20" s="3">
        <f>(SUMIF(L18,2)+SUMIF(L21,2)+SUMIF(L23,2)+SUMIF(K25,2))/2</f>
        <v>1</v>
      </c>
      <c r="D20" s="3">
        <f>L18+L21+L23+K25</f>
        <v>3</v>
      </c>
      <c r="E20" s="3">
        <f>K18+K21+K23+L25</f>
        <v>7</v>
      </c>
      <c r="F20" s="3">
        <f>N18+P18+R18+N21+P21+R21+N23+P23+R23+M25+O25+Q25</f>
        <v>81</v>
      </c>
      <c r="G20" s="3">
        <f>M18+O18+Q18+M21+O21+Q21+M23+Q23+O23+N25+P25+R25</f>
        <v>104</v>
      </c>
      <c r="H20" s="3">
        <v>5</v>
      </c>
      <c r="I20" s="1" t="str">
        <f>A18</f>
        <v>Alex</v>
      </c>
      <c r="J20" s="1" t="str">
        <f>A19</f>
        <v>Janne</v>
      </c>
      <c r="K20" s="1">
        <v>0</v>
      </c>
      <c r="L20" s="1">
        <v>2</v>
      </c>
      <c r="M20" s="1">
        <v>8</v>
      </c>
      <c r="N20" s="1">
        <v>11</v>
      </c>
      <c r="O20" s="1">
        <v>8</v>
      </c>
      <c r="P20" s="1">
        <v>11</v>
      </c>
    </row>
    <row r="21" spans="1:18" ht="15">
      <c r="A21" s="1" t="s">
        <v>27</v>
      </c>
      <c r="B21" s="3"/>
      <c r="C21" s="3">
        <v>3</v>
      </c>
      <c r="D21" s="3">
        <f>L19+L22+L24+L25</f>
        <v>4</v>
      </c>
      <c r="E21" s="3">
        <f>K19+K22+K24+K25</f>
        <v>4</v>
      </c>
      <c r="F21" s="3">
        <f>N19+P19+R19+N22+P22+R22+N24+P24+R24+N25+R25+P25</f>
        <v>61</v>
      </c>
      <c r="G21" s="3">
        <f>M19+O19+Q19+M22+O22+Q22+M24+Q24+O24+N26+P26+R26</f>
        <v>63</v>
      </c>
      <c r="H21" s="3">
        <v>3</v>
      </c>
      <c r="I21" s="1" t="str">
        <f>A18</f>
        <v>Alex</v>
      </c>
      <c r="J21" s="1" t="str">
        <f>A20</f>
        <v>Kalle</v>
      </c>
      <c r="K21" s="1">
        <v>1</v>
      </c>
      <c r="L21" s="1">
        <v>2</v>
      </c>
      <c r="M21" s="1">
        <v>6</v>
      </c>
      <c r="N21" s="1">
        <v>11</v>
      </c>
      <c r="O21" s="1">
        <v>11</v>
      </c>
      <c r="P21" s="1">
        <v>5</v>
      </c>
      <c r="Q21" s="1">
        <v>9</v>
      </c>
      <c r="R21" s="1">
        <v>11</v>
      </c>
    </row>
    <row r="22" spans="1:16" ht="15">
      <c r="A22" s="1" t="s">
        <v>28</v>
      </c>
      <c r="B22" s="3"/>
      <c r="C22" s="3">
        <f>SUMIF(K16:K19,2)/2</f>
        <v>2</v>
      </c>
      <c r="D22" s="3">
        <f>SUM(K16:K19)</f>
        <v>4</v>
      </c>
      <c r="E22" s="3">
        <f>SUM(L16:L19)</f>
        <v>5</v>
      </c>
      <c r="F22" s="3">
        <f>SUM(M16:M19)+SUM(O16:O19)+SUM(Q16:Q19)</f>
        <v>74</v>
      </c>
      <c r="G22" s="3">
        <f>SUM(N16:N19)+SUM(P16:P19)+SUM(R16:R19)</f>
        <v>64</v>
      </c>
      <c r="H22" s="3">
        <v>4</v>
      </c>
      <c r="I22" s="1" t="str">
        <f>A18</f>
        <v>Alex</v>
      </c>
      <c r="J22" s="1" t="str">
        <f>A21</f>
        <v>Ilkka</v>
      </c>
      <c r="K22" s="1">
        <v>2</v>
      </c>
      <c r="L22" s="1">
        <v>0</v>
      </c>
      <c r="M22" s="1">
        <v>12</v>
      </c>
      <c r="N22" s="1">
        <v>10</v>
      </c>
      <c r="O22" s="1">
        <v>11</v>
      </c>
      <c r="P22" s="1">
        <v>7</v>
      </c>
    </row>
    <row r="23" spans="1:16" ht="15">
      <c r="A23" s="1" t="s">
        <v>32</v>
      </c>
      <c r="B23" s="3"/>
      <c r="C23" s="3">
        <f>SUMIF(K17:K20,2)/2</f>
        <v>1</v>
      </c>
      <c r="D23" s="3">
        <f>SUM(K17:K20)</f>
        <v>2</v>
      </c>
      <c r="E23" s="3">
        <f>SUM(L17:L20)</f>
        <v>7</v>
      </c>
      <c r="F23" s="3">
        <f>SUM(M17:M20)+SUM(O17:O20)+SUM(Q17:Q20)</f>
        <v>90</v>
      </c>
      <c r="G23" s="3">
        <f>SUM(N17:N20)+SUM(P17:P20)+SUM(R17:R20)</f>
        <v>86</v>
      </c>
      <c r="H23" s="3">
        <v>6</v>
      </c>
      <c r="I23" s="1" t="str">
        <f>A19</f>
        <v>Janne</v>
      </c>
      <c r="J23" s="1" t="str">
        <f>A20</f>
        <v>Kalle</v>
      </c>
      <c r="K23" s="1">
        <v>2</v>
      </c>
      <c r="L23" s="1">
        <v>0</v>
      </c>
      <c r="M23" s="1">
        <v>11</v>
      </c>
      <c r="N23" s="1">
        <v>5</v>
      </c>
      <c r="O23" s="1">
        <v>11</v>
      </c>
      <c r="P23" s="1">
        <v>9</v>
      </c>
    </row>
    <row r="24" spans="9:16" ht="15">
      <c r="I24" s="1" t="str">
        <f>A19</f>
        <v>Janne</v>
      </c>
      <c r="J24" s="1" t="str">
        <f>A21</f>
        <v>Ilkka</v>
      </c>
      <c r="K24" s="1">
        <v>2</v>
      </c>
      <c r="L24" s="1">
        <v>0</v>
      </c>
      <c r="M24" s="1">
        <v>11</v>
      </c>
      <c r="N24" s="1">
        <v>0</v>
      </c>
      <c r="O24" s="1">
        <v>11</v>
      </c>
      <c r="P24" s="1">
        <v>0</v>
      </c>
    </row>
    <row r="25" spans="9:16" ht="15">
      <c r="I25" s="1" t="str">
        <f>A20</f>
        <v>Kalle</v>
      </c>
      <c r="J25" s="1" t="str">
        <f>A21</f>
        <v>Ilkka</v>
      </c>
      <c r="K25" s="1">
        <v>0</v>
      </c>
      <c r="L25" s="1">
        <v>2</v>
      </c>
      <c r="M25" s="1">
        <v>8</v>
      </c>
      <c r="N25" s="1">
        <v>11</v>
      </c>
      <c r="O25" s="1">
        <v>7</v>
      </c>
      <c r="P25" s="1">
        <v>11</v>
      </c>
    </row>
    <row r="26" spans="9:12" ht="15">
      <c r="I26" s="1" t="s">
        <v>32</v>
      </c>
      <c r="J26" s="1" t="s">
        <v>22</v>
      </c>
      <c r="K26" s="1">
        <v>2</v>
      </c>
      <c r="L26" s="1">
        <v>0</v>
      </c>
    </row>
    <row r="27" spans="9:18" ht="15">
      <c r="I27" s="1" t="s">
        <v>32</v>
      </c>
      <c r="J27" s="1" t="s">
        <v>27</v>
      </c>
      <c r="K27" s="1">
        <v>1</v>
      </c>
      <c r="L27" s="1">
        <v>2</v>
      </c>
      <c r="M27" s="1">
        <v>7</v>
      </c>
      <c r="N27" s="1">
        <v>11</v>
      </c>
      <c r="O27" s="1">
        <v>12</v>
      </c>
      <c r="P27" s="1">
        <v>10</v>
      </c>
      <c r="Q27" s="1">
        <v>8</v>
      </c>
      <c r="R27" s="1">
        <v>11</v>
      </c>
    </row>
    <row r="29" spans="9:18" ht="15">
      <c r="I29" s="1" t="s">
        <v>0</v>
      </c>
      <c r="J29" s="1" t="s">
        <v>1</v>
      </c>
      <c r="K29" s="1" t="s">
        <v>0</v>
      </c>
      <c r="L29" s="1" t="s">
        <v>1</v>
      </c>
      <c r="M29" s="1" t="s">
        <v>2</v>
      </c>
      <c r="N29" s="1" t="s">
        <v>3</v>
      </c>
      <c r="O29" s="1" t="s">
        <v>4</v>
      </c>
      <c r="P29" s="1" t="s">
        <v>5</v>
      </c>
      <c r="Q29" s="1" t="s">
        <v>6</v>
      </c>
      <c r="R29" s="1" t="s">
        <v>7</v>
      </c>
    </row>
    <row r="30" spans="1:8" ht="15">
      <c r="A30" s="1" t="s">
        <v>17</v>
      </c>
      <c r="B30" s="1" t="s">
        <v>9</v>
      </c>
      <c r="C30" s="1" t="s">
        <v>10</v>
      </c>
      <c r="D30" s="1" t="s">
        <v>11</v>
      </c>
      <c r="E30" s="1" t="s">
        <v>12</v>
      </c>
      <c r="F30" s="1" t="s">
        <v>13</v>
      </c>
      <c r="G30" s="1" t="s">
        <v>14</v>
      </c>
      <c r="H30" s="1" t="s">
        <v>15</v>
      </c>
    </row>
    <row r="31" ht="15">
      <c r="C31" s="2"/>
    </row>
    <row r="32" spans="1:8" ht="15">
      <c r="A32" s="1" t="s">
        <v>29</v>
      </c>
      <c r="B32" s="3">
        <v>3</v>
      </c>
      <c r="C32" s="3">
        <f>(SUMIF(L30,2)+SUMIF(K34,2)+SUMIF(K35,2)+SUMIF(K36,2))/2</f>
        <v>2</v>
      </c>
      <c r="D32" s="3">
        <f>L30+K34+K35+K36</f>
        <v>4</v>
      </c>
      <c r="E32" s="3">
        <f>K30+L34+L35+L36</f>
        <v>2</v>
      </c>
      <c r="F32" s="3">
        <f>N30+P30+R30+M34+O34+Q34+M35+O35+Q35+M36+Q36+O36</f>
        <v>53</v>
      </c>
      <c r="G32" s="3">
        <f>M30+O30+Q30+M33+O33+Q33+N36+P36+R36+N37+P37+R37</f>
        <v>22</v>
      </c>
      <c r="H32" s="3">
        <v>2</v>
      </c>
    </row>
    <row r="33" spans="1:8" ht="15">
      <c r="A33" s="1" t="s">
        <v>33</v>
      </c>
      <c r="B33" s="3">
        <v>3</v>
      </c>
      <c r="C33" s="3">
        <f>(SUMIF(L31,2)+SUMIF(L34,2)+SUMIF(K37,2)+SUMIF(K38,2))/2</f>
        <v>1</v>
      </c>
      <c r="D33" s="3">
        <f>L31+L34+K37+K38</f>
        <v>2</v>
      </c>
      <c r="E33" s="3">
        <f>K31+L37+L38+K34</f>
        <v>4</v>
      </c>
      <c r="F33" s="3">
        <f>N31+P31+R31+N34+P34+R34+M37+O37+Q37+M38+O38+Q38</f>
        <v>38</v>
      </c>
      <c r="G33" s="3">
        <f>M31+O31+Q31+M34+O34+Q34+N37+P37+R37+N38+P38+R38</f>
        <v>44</v>
      </c>
      <c r="H33" s="3">
        <v>3</v>
      </c>
    </row>
    <row r="34" spans="1:16" ht="15">
      <c r="A34" s="1" t="s">
        <v>30</v>
      </c>
      <c r="B34" s="3">
        <v>3</v>
      </c>
      <c r="C34" s="3">
        <f>(SUMIF(L32,2)+SUMIF(L35,2)+SUMIF(L37,2)+SUMIF(K39,2))/2</f>
        <v>0</v>
      </c>
      <c r="D34" s="3">
        <f>L32+L35+L37+K39</f>
        <v>0</v>
      </c>
      <c r="E34" s="3">
        <f>K32+K35+K37+L39</f>
        <v>6</v>
      </c>
      <c r="F34" s="3">
        <f>N32+P32+R32+N35+P35+R35+N37+P37+R37+M39+O39+Q39</f>
        <v>3</v>
      </c>
      <c r="G34" s="3">
        <f>M32+O32+Q32+M35+O35+Q35+M37+Q37+O37+N39+P39+R39</f>
        <v>66</v>
      </c>
      <c r="H34" s="3">
        <v>4</v>
      </c>
      <c r="I34" s="1" t="str">
        <f>A32</f>
        <v>Ilkka Hienonen</v>
      </c>
      <c r="J34" s="1" t="str">
        <f>A33</f>
        <v>Jugi</v>
      </c>
      <c r="K34" s="1">
        <v>2</v>
      </c>
      <c r="L34" s="1">
        <v>0</v>
      </c>
      <c r="M34" s="1">
        <v>11</v>
      </c>
      <c r="N34" s="1">
        <v>1</v>
      </c>
      <c r="O34" s="1">
        <v>11</v>
      </c>
      <c r="P34" s="1">
        <v>7</v>
      </c>
    </row>
    <row r="35" spans="1:16" ht="15">
      <c r="A35" s="1" t="s">
        <v>31</v>
      </c>
      <c r="B35" s="3">
        <v>3</v>
      </c>
      <c r="C35" s="3">
        <f>(SUMIF(L33,2)+SUMIF(L36,2)+SUMIF(L38,2)+SUMIF(L39,2))/2</f>
        <v>3</v>
      </c>
      <c r="D35" s="3">
        <f>L33+L36+L38+L39</f>
        <v>6</v>
      </c>
      <c r="E35" s="3">
        <f>K33+K36+K38+K39</f>
        <v>0</v>
      </c>
      <c r="F35" s="3">
        <f>N33+P33+R33+N36+P36+R36+N38+P38+R38+N39+R39+P39</f>
        <v>66</v>
      </c>
      <c r="G35" s="3">
        <f>M33+O33+Q33+M36+O36+Q36+M38+O38+Q38+M39+O39+Q39</f>
        <v>17</v>
      </c>
      <c r="H35" s="3">
        <v>1</v>
      </c>
      <c r="I35" s="1" t="str">
        <f>A32</f>
        <v>Ilkka Hienonen</v>
      </c>
      <c r="J35" s="1" t="str">
        <f>A34</f>
        <v>Esko Metsola</v>
      </c>
      <c r="K35" s="1">
        <v>2</v>
      </c>
      <c r="L35" s="1">
        <v>0</v>
      </c>
      <c r="M35" s="1">
        <v>11</v>
      </c>
      <c r="N35" s="1">
        <v>1</v>
      </c>
      <c r="O35" s="1">
        <v>11</v>
      </c>
      <c r="P35" s="1">
        <v>2</v>
      </c>
    </row>
    <row r="36" spans="9:16" ht="15">
      <c r="I36" s="1" t="str">
        <f>A32</f>
        <v>Ilkka Hienonen</v>
      </c>
      <c r="J36" s="1" t="str">
        <f>A35</f>
        <v>Martin</v>
      </c>
      <c r="K36" s="1">
        <v>0</v>
      </c>
      <c r="L36" s="1">
        <v>2</v>
      </c>
      <c r="M36" s="1">
        <v>6</v>
      </c>
      <c r="N36" s="1">
        <v>11</v>
      </c>
      <c r="O36" s="1">
        <v>3</v>
      </c>
      <c r="P36" s="1">
        <v>11</v>
      </c>
    </row>
    <row r="37" spans="9:15" ht="15">
      <c r="I37" s="1" t="str">
        <f>A33</f>
        <v>Jugi</v>
      </c>
      <c r="J37" s="1" t="str">
        <f>A34</f>
        <v>Esko Metsola</v>
      </c>
      <c r="K37" s="1">
        <v>2</v>
      </c>
      <c r="L37" s="1">
        <v>0</v>
      </c>
      <c r="M37" s="1">
        <v>11</v>
      </c>
      <c r="O37" s="1">
        <v>11</v>
      </c>
    </row>
    <row r="38" spans="9:16" ht="15">
      <c r="I38" s="1" t="str">
        <f>A33</f>
        <v>Jugi</v>
      </c>
      <c r="J38" s="1" t="str">
        <f>A35</f>
        <v>Martin</v>
      </c>
      <c r="K38" s="1">
        <v>0</v>
      </c>
      <c r="L38" s="1">
        <v>2</v>
      </c>
      <c r="M38" s="1">
        <v>4</v>
      </c>
      <c r="N38" s="1">
        <v>11</v>
      </c>
      <c r="O38" s="1">
        <v>4</v>
      </c>
      <c r="P38" s="1">
        <v>11</v>
      </c>
    </row>
    <row r="39" spans="9:16" ht="15">
      <c r="I39" s="1" t="str">
        <f>A34</f>
        <v>Esko Metsola</v>
      </c>
      <c r="J39" s="1" t="str">
        <f>A35</f>
        <v>Martin</v>
      </c>
      <c r="K39" s="1">
        <v>0</v>
      </c>
      <c r="L39" s="1">
        <v>2</v>
      </c>
      <c r="N39" s="1">
        <v>11</v>
      </c>
      <c r="P39" s="1">
        <v>11</v>
      </c>
    </row>
    <row r="42" spans="9:18" ht="15">
      <c r="I42" s="1" t="s">
        <v>0</v>
      </c>
      <c r="J42" s="1" t="s">
        <v>1</v>
      </c>
      <c r="K42" s="1" t="s">
        <v>0</v>
      </c>
      <c r="L42" s="1" t="s">
        <v>1</v>
      </c>
      <c r="M42" s="1" t="s">
        <v>2</v>
      </c>
      <c r="N42" s="1" t="s">
        <v>3</v>
      </c>
      <c r="O42" s="1" t="s">
        <v>4</v>
      </c>
      <c r="P42" s="1" t="s">
        <v>5</v>
      </c>
      <c r="Q42" s="1" t="s">
        <v>6</v>
      </c>
      <c r="R42" s="1" t="s">
        <v>7</v>
      </c>
    </row>
    <row r="43" spans="1:10" ht="15">
      <c r="A43" s="1" t="s">
        <v>18</v>
      </c>
      <c r="B43" s="1" t="s">
        <v>9</v>
      </c>
      <c r="C43" s="1" t="s">
        <v>10</v>
      </c>
      <c r="D43" s="1" t="s">
        <v>11</v>
      </c>
      <c r="E43" s="1" t="s">
        <v>12</v>
      </c>
      <c r="F43" s="1" t="s">
        <v>13</v>
      </c>
      <c r="G43" s="1" t="s">
        <v>14</v>
      </c>
      <c r="H43" s="1" t="s">
        <v>15</v>
      </c>
      <c r="I43" s="1">
        <f>A49</f>
        <v>0</v>
      </c>
      <c r="J43" s="1">
        <f>A45</f>
        <v>0</v>
      </c>
    </row>
    <row r="44" spans="3:10" ht="15">
      <c r="C44" s="2"/>
      <c r="I44" s="1">
        <f>A49</f>
        <v>0</v>
      </c>
      <c r="J44" s="1">
        <f>A46</f>
        <v>0</v>
      </c>
    </row>
    <row r="45" spans="3:10" ht="15">
      <c r="C45" s="1">
        <f>(SUMIF(L43,2)+SUMIF(K47,2)+SUMIF(K48,2)+SUMIF(K49,2))/2</f>
        <v>0</v>
      </c>
      <c r="D45" s="1">
        <f>L43+K47+K48+K49</f>
        <v>0</v>
      </c>
      <c r="E45" s="1">
        <f>K43+L47+L48+L49</f>
        <v>0</v>
      </c>
      <c r="F45" s="1">
        <f>N43+P43+R43+M47+O47+Q47+M48+O48+Q48+M49+Q49+O49</f>
        <v>0</v>
      </c>
      <c r="G45" s="1" t="e">
        <f>M43+O43+Q43+#REF!+P47+R47+N48+P48+R48+N49+P49+R49</f>
        <v>#REF!</v>
      </c>
      <c r="I45" s="1">
        <f>A49</f>
        <v>0</v>
      </c>
      <c r="J45" s="1">
        <f>A47</f>
        <v>0</v>
      </c>
    </row>
    <row r="46" spans="3:10" ht="15">
      <c r="C46" s="1">
        <f>(SUMIF(L44,2)+SUMIF(L47,2)+SUMIF(K50,2)+SUMIF(K51,2))/2</f>
        <v>0</v>
      </c>
      <c r="D46" s="1">
        <f>L44+L47+K50+K51</f>
        <v>0</v>
      </c>
      <c r="E46" s="1">
        <f>K44+L50+L51+K47</f>
        <v>0</v>
      </c>
      <c r="F46" s="1">
        <f>N44+P44+R44+N47+P47+R47+M50+O50+Q50+M51+O51+Q51</f>
        <v>0</v>
      </c>
      <c r="G46" s="1">
        <f>M44+O44+Q44+M47+O47+Q47+N50+P50+R50+N51+P51+R51</f>
        <v>0</v>
      </c>
      <c r="I46" s="1">
        <f>A49</f>
        <v>0</v>
      </c>
      <c r="J46" s="1">
        <f>A48</f>
        <v>0</v>
      </c>
    </row>
    <row r="47" spans="3:10" ht="15">
      <c r="C47" s="1">
        <f>(SUMIF(L45,2)+SUMIF(L48,2)+SUMIF(L50,2)+SUMIF(K52,2))/2</f>
        <v>0</v>
      </c>
      <c r="D47" s="1">
        <f>L45+L48+L50+K52</f>
        <v>0</v>
      </c>
      <c r="E47" s="1">
        <f>K45+K48+K50+L52</f>
        <v>0</v>
      </c>
      <c r="F47" s="1">
        <f>N45+P45+R45+N48+P48+R48+N50+P50+R50+M52+O52+Q52</f>
        <v>0</v>
      </c>
      <c r="G47" s="1">
        <f>M45+O45+Q45+M48+O48+Q48+M50+Q50+O50+N52+P52+R52</f>
        <v>0</v>
      </c>
      <c r="I47" s="1">
        <f>A45</f>
        <v>0</v>
      </c>
      <c r="J47" s="1">
        <f>A46</f>
        <v>0</v>
      </c>
    </row>
    <row r="48" spans="3:10" ht="15">
      <c r="C48" s="1">
        <f>(SUMIF(L46,2)+SUMIF(L49,2)+SUMIF(L51,2)+SUMIF(L52,2))/2</f>
        <v>0</v>
      </c>
      <c r="D48" s="1">
        <f>L46+L49+L51+L52</f>
        <v>0</v>
      </c>
      <c r="E48" s="1">
        <f>K46+K49+K51+K52</f>
        <v>0</v>
      </c>
      <c r="F48" s="1">
        <f>N46+P46+R46+N49+P49+R49+N51+P51+R51+N52+R52+P52</f>
        <v>0</v>
      </c>
      <c r="G48" s="1">
        <f>M46+O46+Q46+M49+O49+Q49+M51+O51+Q51+M52+O52+Q52</f>
        <v>0</v>
      </c>
      <c r="I48" s="1">
        <f>A45</f>
        <v>0</v>
      </c>
      <c r="J48" s="1">
        <f>A47</f>
        <v>0</v>
      </c>
    </row>
    <row r="49" spans="3:10" ht="15">
      <c r="C49" s="1">
        <f>SUMIF(K43:K46,2)/2</f>
        <v>0</v>
      </c>
      <c r="D49" s="1">
        <f>SUM(K43:K46)</f>
        <v>0</v>
      </c>
      <c r="E49" s="1">
        <f>SUM(L43:L46)</f>
        <v>0</v>
      </c>
      <c r="F49" s="1">
        <f>SUM(M43:M46)+SUM(O43:O46)+SUM(Q43:Q46)</f>
        <v>0</v>
      </c>
      <c r="G49" s="1">
        <f>SUM(N43:N46)+SUM(P43:P46)+SUM(R43:R46)</f>
        <v>0</v>
      </c>
      <c r="I49" s="1">
        <f>A45</f>
        <v>0</v>
      </c>
      <c r="J49" s="1">
        <f>A48</f>
        <v>0</v>
      </c>
    </row>
    <row r="50" spans="9:10" ht="15">
      <c r="I50" s="1">
        <f>A46</f>
        <v>0</v>
      </c>
      <c r="J50" s="1">
        <f>A47</f>
        <v>0</v>
      </c>
    </row>
    <row r="51" spans="9:10" ht="15">
      <c r="I51" s="1">
        <f>A46</f>
        <v>0</v>
      </c>
      <c r="J51" s="1">
        <f>A48</f>
        <v>0</v>
      </c>
    </row>
    <row r="52" spans="9:10" ht="15">
      <c r="I52" s="1">
        <f>A47</f>
        <v>0</v>
      </c>
      <c r="J52" s="1">
        <f>A48</f>
        <v>0</v>
      </c>
    </row>
    <row r="55" spans="9:18" ht="15">
      <c r="I55" s="1" t="s">
        <v>0</v>
      </c>
      <c r="J55" s="1" t="s">
        <v>1</v>
      </c>
      <c r="K55" s="1" t="s">
        <v>0</v>
      </c>
      <c r="L55" s="1" t="s">
        <v>1</v>
      </c>
      <c r="M55" s="1" t="s">
        <v>2</v>
      </c>
      <c r="N55" s="1" t="s">
        <v>3</v>
      </c>
      <c r="O55" s="1" t="s">
        <v>4</v>
      </c>
      <c r="P55" s="1" t="s">
        <v>5</v>
      </c>
      <c r="Q55" s="1" t="s">
        <v>6</v>
      </c>
      <c r="R55" s="1" t="s">
        <v>7</v>
      </c>
    </row>
    <row r="56" spans="1:10" ht="15">
      <c r="A56" s="1" t="s">
        <v>8</v>
      </c>
      <c r="B56" s="1" t="s">
        <v>9</v>
      </c>
      <c r="C56" s="1" t="s">
        <v>10</v>
      </c>
      <c r="D56" s="1" t="s">
        <v>11</v>
      </c>
      <c r="E56" s="1" t="s">
        <v>12</v>
      </c>
      <c r="F56" s="1" t="s">
        <v>13</v>
      </c>
      <c r="G56" s="1" t="s">
        <v>14</v>
      </c>
      <c r="H56" s="1" t="s">
        <v>15</v>
      </c>
      <c r="I56" s="1">
        <f>A62</f>
        <v>0</v>
      </c>
      <c r="J56" s="1">
        <f>A58</f>
        <v>0</v>
      </c>
    </row>
    <row r="57" spans="3:10" ht="15">
      <c r="C57" s="2"/>
      <c r="I57" s="1">
        <f>A62</f>
        <v>0</v>
      </c>
      <c r="J57" s="1">
        <f>A59</f>
        <v>0</v>
      </c>
    </row>
    <row r="58" spans="3:10" ht="15">
      <c r="C58" s="1">
        <f>(SUMIF(L56,2)+SUMIF(K60,2)+SUMIF(K61,2)+SUMIF(K62,2))/2</f>
        <v>0</v>
      </c>
      <c r="D58" s="1">
        <f>L56+K60+K61+K62</f>
        <v>0</v>
      </c>
      <c r="E58" s="1">
        <f>K56+L60+L61+L62</f>
        <v>0</v>
      </c>
      <c r="F58" s="1">
        <f>N56+P56+R56+M60+O60+Q60+M61+O61+Q61+M62+Q62+O62</f>
        <v>0</v>
      </c>
      <c r="G58" s="1" t="e">
        <f>M56+O56+Q56+#REF!+P60+R60+N61+P61+R61+N62+P62+R62</f>
        <v>#REF!</v>
      </c>
      <c r="I58" s="1">
        <f>A62</f>
        <v>0</v>
      </c>
      <c r="J58" s="1">
        <f>A60</f>
        <v>0</v>
      </c>
    </row>
    <row r="59" spans="3:10" ht="15">
      <c r="C59" s="1">
        <f>(SUMIF(L57,2)+SUMIF(L60,2)+SUMIF(K63,2)+SUMIF(K64,2))/2</f>
        <v>0</v>
      </c>
      <c r="D59" s="1">
        <f>L57+L60+K63+K64</f>
        <v>0</v>
      </c>
      <c r="E59" s="1">
        <f>K57+L63+L64+K60</f>
        <v>0</v>
      </c>
      <c r="F59" s="1">
        <f>N57+P57+R57+N60+P60+R60+M63+O63+Q63+M64+O64+Q64</f>
        <v>0</v>
      </c>
      <c r="G59" s="1">
        <f>M57+O57+Q57+M60+O60+Q60+N63+P63+R63+N64+P64+R64</f>
        <v>0</v>
      </c>
      <c r="I59" s="1">
        <f>A62</f>
        <v>0</v>
      </c>
      <c r="J59" s="1">
        <f>A61</f>
        <v>0</v>
      </c>
    </row>
    <row r="60" spans="3:10" ht="15">
      <c r="C60" s="1">
        <f>(SUMIF(L58,2)+SUMIF(L61,2)+SUMIF(L63,2)+SUMIF(K65,2))/2</f>
        <v>0</v>
      </c>
      <c r="D60" s="1">
        <f>L58+L61+L63+K65</f>
        <v>0</v>
      </c>
      <c r="E60" s="1">
        <f>K58+K61+K63+L65</f>
        <v>0</v>
      </c>
      <c r="F60" s="1">
        <f>N58+P58+R58+N61+P61+R61+N63+P63+R63+M65+O65+Q65</f>
        <v>0</v>
      </c>
      <c r="G60" s="1">
        <f>M58+O58+Q58+M61+O61+Q61+M63+Q63+O63+N65+P65+R65</f>
        <v>0</v>
      </c>
      <c r="I60" s="1">
        <f>A58</f>
        <v>0</v>
      </c>
      <c r="J60" s="1">
        <f>A59</f>
        <v>0</v>
      </c>
    </row>
    <row r="61" spans="3:10" ht="15">
      <c r="C61" s="1">
        <f>(SUMIF(L59,2)+SUMIF(L62,2)+SUMIF(L64,2)+SUMIF(L65,2))/2</f>
        <v>0</v>
      </c>
      <c r="D61" s="1">
        <f>L59+L62+L64+L65</f>
        <v>0</v>
      </c>
      <c r="E61" s="1">
        <f>K59+K62+K64+K65</f>
        <v>0</v>
      </c>
      <c r="F61" s="1">
        <f>N59+P59+R59+N62+P62+R62+N64+P64+R64+N65+R65+P65</f>
        <v>0</v>
      </c>
      <c r="G61" s="1">
        <f>M59+O59+Q59+M62+O62+Q62+M64+O64+Q64+M65+O65+Q65</f>
        <v>0</v>
      </c>
      <c r="I61" s="1">
        <f>A58</f>
        <v>0</v>
      </c>
      <c r="J61" s="1">
        <f>A60</f>
        <v>0</v>
      </c>
    </row>
    <row r="62" spans="3:10" ht="15">
      <c r="C62" s="1">
        <f>SUMIF(K56:K59,2)/2</f>
        <v>0</v>
      </c>
      <c r="D62" s="1">
        <f>SUM(K56:K59)</f>
        <v>0</v>
      </c>
      <c r="E62" s="1">
        <f>SUM(L56:L59)</f>
        <v>0</v>
      </c>
      <c r="F62" s="1">
        <f>SUM(M56:M59)+SUM(O56:O59)+SUM(Q56:Q59)</f>
        <v>0</v>
      </c>
      <c r="G62" s="1">
        <f>SUM(N56:N59)+SUM(P56:P59)+SUM(R56:R59)</f>
        <v>0</v>
      </c>
      <c r="I62" s="1">
        <f>A58</f>
        <v>0</v>
      </c>
      <c r="J62" s="1">
        <f>A61</f>
        <v>0</v>
      </c>
    </row>
    <row r="63" spans="9:10" ht="15">
      <c r="I63" s="1">
        <f>A59</f>
        <v>0</v>
      </c>
      <c r="J63" s="1">
        <f>A60</f>
        <v>0</v>
      </c>
    </row>
    <row r="64" spans="9:10" ht="15">
      <c r="I64" s="1">
        <f>A59</f>
        <v>0</v>
      </c>
      <c r="J64" s="1">
        <f>A61</f>
        <v>0</v>
      </c>
    </row>
    <row r="65" spans="9:10" ht="15">
      <c r="I65" s="1">
        <f>A60</f>
        <v>0</v>
      </c>
      <c r="J65" s="1">
        <f>A61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H57:H61 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H57:H61 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Naakka 99</cp:lastModifiedBy>
  <dcterms:created xsi:type="dcterms:W3CDTF">2015-09-12T10:03:19Z</dcterms:created>
  <dcterms:modified xsi:type="dcterms:W3CDTF">2015-11-26T20:09:08Z</dcterms:modified>
  <cp:category/>
  <cp:version/>
  <cp:contentType/>
  <cp:contentStatus/>
</cp:coreProperties>
</file>