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2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<sst xmlns="http://schemas.openxmlformats.org/spreadsheetml/2006/main" count="85" uniqueCount="32">
  <si>
    <t>a</t>
  </si>
  <si>
    <t>b</t>
  </si>
  <si>
    <t>1a</t>
  </si>
  <si>
    <t>1b</t>
  </si>
  <si>
    <t>2a</t>
  </si>
  <si>
    <t>2b</t>
  </si>
  <si>
    <t>3a</t>
  </si>
  <si>
    <t>3b</t>
  </si>
  <si>
    <t>Ottelut</t>
  </si>
  <si>
    <t>Voitot</t>
  </si>
  <si>
    <t>V.Erät</t>
  </si>
  <si>
    <t>H.Erät</t>
  </si>
  <si>
    <t>V.Pist</t>
  </si>
  <si>
    <t>H.Pist</t>
  </si>
  <si>
    <t>Sij.</t>
  </si>
  <si>
    <t>Lohko 1a</t>
  </si>
  <si>
    <t>Jarkki</t>
  </si>
  <si>
    <t>Topias</t>
  </si>
  <si>
    <t>Iiro</t>
  </si>
  <si>
    <t>Lohko 1b</t>
  </si>
  <si>
    <t>Tapsa</t>
  </si>
  <si>
    <t>Tape</t>
  </si>
  <si>
    <t>Hannu</t>
  </si>
  <si>
    <t>Lohko 2a</t>
  </si>
  <si>
    <t>Kari Aalto</t>
  </si>
  <si>
    <t>Hessu H</t>
  </si>
  <si>
    <t>Kari Hakuli</t>
  </si>
  <si>
    <t>Lohko 2b</t>
  </si>
  <si>
    <t>Raila</t>
  </si>
  <si>
    <t>Ilkka M</t>
  </si>
  <si>
    <t>Jouko J</t>
  </si>
  <si>
    <t>Risto E. J.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</si>
</sst>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0" borderId="0">
      <alignment/>
      <protection/>
    </xf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39">
      <alignment/>
      <protection/>
    </xf>
    <xf numFmtId="16" fontId="1" fillId="0" borderId="0" xfId="39" applyNumberFormat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xcel Built-in Normal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51"/>
  <sheetViews>
    <sheetView tabSelected="1" zoomScalePageLayoutView="0" workbookViewId="0" topLeftCell="A1">
      <selection activeCell="H1" sqref="H1"/>
    </sheetView>
  </sheetViews>
  <sheetFormatPr defaultColWidth="8.7109375" defaultRowHeight="12.75"/>
  <cols>
    <col min="1" max="1" width="18.8515625" style="1" customWidth="1"/>
    <col min="2" max="2" width="6.8515625" style="1" customWidth="1"/>
    <col min="3" max="3" width="6.28125" style="1" customWidth="1"/>
    <col min="4" max="4" width="6.140625" style="1" customWidth="1"/>
    <col min="5" max="7" width="5.8515625" style="1" customWidth="1"/>
    <col min="8" max="8" width="5.7109375" style="1" customWidth="1"/>
    <col min="9" max="9" width="17.28125" style="1" customWidth="1"/>
    <col min="10" max="10" width="19.421875" style="1" customWidth="1"/>
    <col min="11" max="11" width="5.28125" style="1" customWidth="1"/>
    <col min="12" max="12" width="5.00390625" style="1" customWidth="1"/>
    <col min="13" max="13" width="4.00390625" style="1" customWidth="1"/>
    <col min="14" max="14" width="3.28125" style="1" customWidth="1"/>
    <col min="15" max="15" width="3.57421875" style="1" customWidth="1"/>
    <col min="16" max="16" width="4.00390625" style="1" customWidth="1"/>
    <col min="17" max="17" width="3.57421875" style="1" customWidth="1"/>
    <col min="18" max="18" width="3.28125" style="1" customWidth="1"/>
    <col min="19" max="16384" width="8.7109375" style="1" customWidth="1"/>
  </cols>
  <sheetData>
    <row r="2" spans="9:18" ht="15">
      <c r="I2" s="1" t="s">
        <v>0</v>
      </c>
      <c r="J2" s="1" t="s">
        <v>1</v>
      </c>
      <c r="K2" s="1" t="s">
        <v>0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</row>
    <row r="3" spans="1:8" ht="15">
      <c r="A3" s="1" t="s">
        <v>15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</row>
    <row r="4" ht="15">
      <c r="C4" s="2"/>
    </row>
    <row r="5" spans="1:8" ht="15">
      <c r="A5" s="1" t="s">
        <v>16</v>
      </c>
      <c r="B5" s="1">
        <v>2</v>
      </c>
      <c r="C5" s="1">
        <f>(SUMIF(L3,2)+SUMIF(L6,2)+SUMIF(L8,2)+SUMIF(K10,2))/2</f>
        <v>1</v>
      </c>
      <c r="D5" s="1">
        <f>L3+K7+K8+K9</f>
        <v>2</v>
      </c>
      <c r="E5" s="1">
        <f>K3+L7+L8+L9</f>
        <v>3</v>
      </c>
      <c r="F5" s="1">
        <f>N3+P3+R3+M7+O7+Q7+M8+O8+Q8+M9+Q9+O9</f>
        <v>32</v>
      </c>
      <c r="G5" s="1">
        <f>M3+O3+Q3+N7+P7+R7+N8+P8+R8+N9+P9+R9</f>
        <v>53</v>
      </c>
      <c r="H5" s="1">
        <v>2</v>
      </c>
    </row>
    <row r="6" spans="1:8" ht="15">
      <c r="A6" s="1" t="s">
        <v>17</v>
      </c>
      <c r="B6" s="1">
        <v>2</v>
      </c>
      <c r="C6" s="1">
        <f>(SUMIF(L4,2)+SUMIF(L7,2)+SUMIF(K10,2)+SUMIF(K11,2))/2</f>
        <v>2</v>
      </c>
      <c r="D6" s="1">
        <f>L4+L7+K10+K11</f>
        <v>4</v>
      </c>
      <c r="E6" s="1">
        <f>K4+L10+L11+K7</f>
        <v>0</v>
      </c>
      <c r="F6" s="1">
        <f>N4+P4+R4+N7+P7+R7+M10+O10+Q10+M11+O11+Q11</f>
        <v>44</v>
      </c>
      <c r="G6" s="1">
        <f>M4+O4+Q4+M7+O7+Q7+N10+P10+R10+N11+P11+R11</f>
        <v>22</v>
      </c>
      <c r="H6" s="1">
        <v>1</v>
      </c>
    </row>
    <row r="7" spans="1:19" ht="15">
      <c r="A7" s="1" t="s">
        <v>18</v>
      </c>
      <c r="B7" s="1">
        <v>2</v>
      </c>
      <c r="C7" s="1">
        <f>(SUMIF(L5,2)+SUMIF(L8,2)+SUMIF(L10,2)+SUMIF(K12,2))/2</f>
        <v>0</v>
      </c>
      <c r="D7" s="1">
        <f>L5+L8+L10+K11</f>
        <v>1</v>
      </c>
      <c r="E7" s="1">
        <f>K5+K8+K10+L12</f>
        <v>4</v>
      </c>
      <c r="F7" s="1">
        <f>N5+P5+R5+N8+P8+R8+N10+P10+R10+M12+O12+Q12</f>
        <v>46</v>
      </c>
      <c r="G7" s="1">
        <f>M5+O5+Q5+M8+O8+Q8+M10+Q10+O10+N12+P12+R12</f>
        <v>47</v>
      </c>
      <c r="H7" s="1">
        <v>3</v>
      </c>
      <c r="I7" s="1" t="str">
        <f>A5</f>
        <v>Jarkki</v>
      </c>
      <c r="J7" s="1" t="str">
        <f>A6</f>
        <v>Topias</v>
      </c>
      <c r="K7" s="1">
        <v>0</v>
      </c>
      <c r="L7" s="1">
        <v>2</v>
      </c>
      <c r="M7" s="1">
        <v>3</v>
      </c>
      <c r="N7" s="1">
        <v>11</v>
      </c>
      <c r="O7" s="1">
        <v>4</v>
      </c>
      <c r="P7" s="1">
        <v>11</v>
      </c>
      <c r="S7" s="1">
        <v>3</v>
      </c>
    </row>
    <row r="8" spans="9:19" ht="15">
      <c r="I8" s="1" t="str">
        <f>A5</f>
        <v>Jarkki</v>
      </c>
      <c r="J8" s="1" t="str">
        <f>A7</f>
        <v>Iiro</v>
      </c>
      <c r="K8" s="1">
        <v>2</v>
      </c>
      <c r="L8" s="1">
        <v>1</v>
      </c>
      <c r="M8" s="1">
        <v>1</v>
      </c>
      <c r="N8" s="1">
        <v>11</v>
      </c>
      <c r="O8" s="1">
        <v>13</v>
      </c>
      <c r="P8" s="1">
        <v>11</v>
      </c>
      <c r="Q8" s="1">
        <v>11</v>
      </c>
      <c r="R8" s="1">
        <v>9</v>
      </c>
      <c r="S8" s="1">
        <v>2</v>
      </c>
    </row>
    <row r="10" spans="9:19" ht="15">
      <c r="I10" s="1" t="str">
        <f>A6</f>
        <v>Topias</v>
      </c>
      <c r="J10" s="1" t="str">
        <f>A7</f>
        <v>Iiro</v>
      </c>
      <c r="K10" s="1">
        <v>2</v>
      </c>
      <c r="L10" s="1">
        <v>0</v>
      </c>
      <c r="M10" s="1">
        <v>11</v>
      </c>
      <c r="N10" s="1">
        <v>7</v>
      </c>
      <c r="O10" s="1">
        <v>11</v>
      </c>
      <c r="P10" s="1">
        <v>8</v>
      </c>
      <c r="S10" s="1">
        <v>1</v>
      </c>
    </row>
    <row r="15" spans="9:18" ht="15">
      <c r="I15" s="1" t="s">
        <v>0</v>
      </c>
      <c r="J15" s="1" t="s">
        <v>1</v>
      </c>
      <c r="K15" s="1" t="s">
        <v>0</v>
      </c>
      <c r="L15" s="1" t="s">
        <v>1</v>
      </c>
      <c r="M15" s="1" t="s">
        <v>2</v>
      </c>
      <c r="N15" s="1" t="s">
        <v>3</v>
      </c>
      <c r="O15" s="1" t="s">
        <v>4</v>
      </c>
      <c r="P15" s="1" t="s">
        <v>5</v>
      </c>
      <c r="Q15" s="1" t="s">
        <v>6</v>
      </c>
      <c r="R15" s="1" t="s">
        <v>7</v>
      </c>
    </row>
    <row r="16" spans="1:8" ht="15">
      <c r="A16" s="1" t="s">
        <v>19</v>
      </c>
      <c r="B16" s="1" t="s">
        <v>8</v>
      </c>
      <c r="C16" s="1" t="s">
        <v>9</v>
      </c>
      <c r="D16" s="1" t="s">
        <v>10</v>
      </c>
      <c r="E16" s="1" t="s">
        <v>11</v>
      </c>
      <c r="F16" s="1" t="s">
        <v>12</v>
      </c>
      <c r="G16" s="1" t="s">
        <v>13</v>
      </c>
      <c r="H16" s="1" t="s">
        <v>14</v>
      </c>
    </row>
    <row r="17" ht="15">
      <c r="C17" s="2"/>
    </row>
    <row r="18" spans="1:8" ht="15">
      <c r="A18" s="1" t="s">
        <v>21</v>
      </c>
      <c r="B18" s="1">
        <v>2</v>
      </c>
      <c r="C18" s="1">
        <f>(SUMIF(L16,2)+SUMIF(K20,2)+SUMIF(K21,2)+SUMIF(K22,2))/2</f>
        <v>0</v>
      </c>
      <c r="D18" s="1">
        <f>K21+K22+K20+L16</f>
        <v>0</v>
      </c>
      <c r="E18" s="1">
        <f>K16+L20+L21+L22</f>
        <v>4</v>
      </c>
      <c r="F18" s="1">
        <f>N16+P16+R16+M20+O20+Q20+M21+O21+Q21+M22+Q22+O22</f>
        <v>24</v>
      </c>
      <c r="G18" s="1">
        <f>M16+O16+Q16+N20+P20+R20+N21+P21+R21+N22+P22+R22</f>
        <v>45</v>
      </c>
      <c r="H18" s="1">
        <v>3</v>
      </c>
    </row>
    <row r="19" spans="1:8" ht="15">
      <c r="A19" s="1" t="s">
        <v>22</v>
      </c>
      <c r="B19" s="1">
        <v>2</v>
      </c>
      <c r="C19" s="1">
        <f>(SUMIF(L17,2)+SUMIF(L20,2)+SUMIF(K23,2)+SUMIF(K24,2))/2</f>
        <v>1</v>
      </c>
      <c r="D19" s="1">
        <f>L17+L20+K23+K24</f>
        <v>2</v>
      </c>
      <c r="E19" s="1">
        <f>K17+L23+L24+K20</f>
        <v>2</v>
      </c>
      <c r="F19" s="1">
        <f>N17+P17+R17+N20+P20+R20+M23+O23+Q23+M24+O24+Q24</f>
        <v>37</v>
      </c>
      <c r="G19" s="1">
        <f>M17+O17+Q17+M20+O20+Q20+N23+P23+R23+N24+P24+R24</f>
        <v>31</v>
      </c>
      <c r="H19" s="1">
        <v>2</v>
      </c>
    </row>
    <row r="20" spans="1:19" ht="15">
      <c r="A20" s="1" t="s">
        <v>20</v>
      </c>
      <c r="B20" s="1">
        <v>2</v>
      </c>
      <c r="C20" s="1">
        <f>(SUMIF(L18,2)+SUMIF(L21,2)+SUMIF(L23,2)+SUMIF(K25,2))/2</f>
        <v>2</v>
      </c>
      <c r="D20" s="1">
        <f>L18+L21+L23+K24</f>
        <v>4</v>
      </c>
      <c r="E20" s="1">
        <f>K18+K21+K23+L25</f>
        <v>0</v>
      </c>
      <c r="F20" s="1">
        <f>N18+P18+R18+N21+P21+R21+N23+P23+R23+M25+O25+Q25</f>
        <v>45</v>
      </c>
      <c r="G20" s="1">
        <f>M18+O18+Q18+M21+O21+Q21+M23+Q23+O23+N25+P25+R25</f>
        <v>30</v>
      </c>
      <c r="H20" s="1">
        <v>1</v>
      </c>
      <c r="I20" s="1" t="str">
        <f>A18</f>
        <v>Tape</v>
      </c>
      <c r="J20" s="1" t="str">
        <f>A19</f>
        <v>Hannu</v>
      </c>
      <c r="K20" s="1">
        <v>0</v>
      </c>
      <c r="L20" s="1">
        <v>2</v>
      </c>
      <c r="M20" s="1">
        <v>4</v>
      </c>
      <c r="N20" s="1">
        <v>11</v>
      </c>
      <c r="O20" s="1">
        <v>5</v>
      </c>
      <c r="P20" s="1">
        <v>11</v>
      </c>
      <c r="S20" s="1">
        <v>2</v>
      </c>
    </row>
    <row r="21" spans="9:19" ht="15">
      <c r="I21" s="1" t="str">
        <f>A18</f>
        <v>Tape</v>
      </c>
      <c r="J21" s="1" t="str">
        <f>A20</f>
        <v>Tapsa</v>
      </c>
      <c r="K21" s="1">
        <v>0</v>
      </c>
      <c r="L21" s="1">
        <v>2</v>
      </c>
      <c r="M21" s="1">
        <v>10</v>
      </c>
      <c r="N21" s="1">
        <v>12</v>
      </c>
      <c r="O21" s="1">
        <v>5</v>
      </c>
      <c r="P21" s="1">
        <v>11</v>
      </c>
      <c r="S21" s="1">
        <v>3</v>
      </c>
    </row>
    <row r="23" spans="9:19" ht="15">
      <c r="I23" s="1" t="str">
        <f>A19</f>
        <v>Hannu</v>
      </c>
      <c r="J23" s="1" t="str">
        <f>A20</f>
        <v>Tapsa</v>
      </c>
      <c r="K23" s="1">
        <v>0</v>
      </c>
      <c r="L23" s="1">
        <v>2</v>
      </c>
      <c r="M23" s="1">
        <v>7</v>
      </c>
      <c r="N23" s="1">
        <v>11</v>
      </c>
      <c r="O23" s="1">
        <v>8</v>
      </c>
      <c r="P23" s="1">
        <v>11</v>
      </c>
      <c r="S23" s="1">
        <v>1</v>
      </c>
    </row>
    <row r="27" spans="9:18" ht="15">
      <c r="I27" s="1" t="s">
        <v>0</v>
      </c>
      <c r="J27" s="1" t="s">
        <v>1</v>
      </c>
      <c r="K27" s="1" t="s">
        <v>0</v>
      </c>
      <c r="L27" s="1" t="s">
        <v>1</v>
      </c>
      <c r="M27" s="1" t="s">
        <v>2</v>
      </c>
      <c r="N27" s="1" t="s">
        <v>3</v>
      </c>
      <c r="O27" s="1" t="s">
        <v>4</v>
      </c>
      <c r="P27" s="1" t="s">
        <v>5</v>
      </c>
      <c r="Q27" s="1" t="s">
        <v>6</v>
      </c>
      <c r="R27" s="1" t="s">
        <v>7</v>
      </c>
    </row>
    <row r="28" spans="1:8" ht="15">
      <c r="A28" s="1" t="s">
        <v>23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</row>
    <row r="29" ht="15">
      <c r="C29" s="2"/>
    </row>
    <row r="30" spans="1:8" ht="15">
      <c r="A30" s="1" t="s">
        <v>24</v>
      </c>
      <c r="B30" s="1">
        <v>2</v>
      </c>
      <c r="C30" s="1">
        <f>(SUMIF(L28,2)+SUMIF(K32,2)+SUMIF(K33,2)+SUMIF(K34,2))/2</f>
        <v>1</v>
      </c>
      <c r="D30" s="1">
        <f>K33+K34+K32+L28</f>
        <v>2</v>
      </c>
      <c r="E30" s="1">
        <f>K28+L32+L33+L34</f>
        <v>3</v>
      </c>
      <c r="F30" s="1">
        <f>N28+P28+R28+M32+O32+Q32+M33+O33+Q33+M34+Q34+O34</f>
        <v>48</v>
      </c>
      <c r="G30" s="1">
        <f>M28+O28+Q28+N32+P32+R32+N33+P33+R33+N34+P34+R34</f>
        <v>45</v>
      </c>
      <c r="H30" s="1">
        <v>2</v>
      </c>
    </row>
    <row r="31" spans="1:8" ht="15">
      <c r="A31" s="1" t="s">
        <v>25</v>
      </c>
      <c r="B31" s="1">
        <v>2</v>
      </c>
      <c r="C31" s="1">
        <f>(SUMIF(L29,2)+SUMIF(L32,2)+SUMIF(K35,2)+SUMIF(K36,2))/2</f>
        <v>2</v>
      </c>
      <c r="D31" s="1">
        <f>L29+L32+K35+K36</f>
        <v>4</v>
      </c>
      <c r="E31" s="1">
        <f>K29+L35+L36+K32</f>
        <v>0</v>
      </c>
      <c r="F31" s="1">
        <f>N29+P29+R29+N32+P32+R32+M35+O35+Q35+M36+O36+Q36</f>
        <v>44</v>
      </c>
      <c r="G31" s="1">
        <f>M29+O29+Q29+M32+O32+Q32+N35+P35+R35+N36+P36+R36</f>
        <v>32</v>
      </c>
      <c r="H31" s="1">
        <v>1</v>
      </c>
    </row>
    <row r="32" spans="1:19" ht="15">
      <c r="A32" s="1" t="s">
        <v>26</v>
      </c>
      <c r="B32" s="1">
        <v>2</v>
      </c>
      <c r="C32" s="1">
        <f>(SUMIF(L30,2)+SUMIF(L33,2)+SUMIF(L35,2)+SUMIF(K37,2))/2</f>
        <v>0</v>
      </c>
      <c r="D32" s="1">
        <f>L30+L33+L35+K36</f>
        <v>1</v>
      </c>
      <c r="E32" s="1">
        <f>K30+K33+K35+L37</f>
        <v>4</v>
      </c>
      <c r="F32" s="1">
        <f>N30+P30+R30+N33+P33+R33+N35+P35+R35+M37+O37+Q37</f>
        <v>38</v>
      </c>
      <c r="G32" s="1">
        <f>M30+O30+Q30+M33+O33+Q33+M35+Q35+O35+N37+P37+R37</f>
        <v>53</v>
      </c>
      <c r="H32" s="1">
        <v>3</v>
      </c>
      <c r="I32" s="1" t="str">
        <f>A30</f>
        <v>Kari Aalto</v>
      </c>
      <c r="J32" s="1" t="str">
        <f>A31</f>
        <v>Hessu H</v>
      </c>
      <c r="K32" s="1">
        <v>0</v>
      </c>
      <c r="L32" s="1">
        <v>2</v>
      </c>
      <c r="M32" s="1">
        <v>9</v>
      </c>
      <c r="N32" s="1">
        <v>11</v>
      </c>
      <c r="O32" s="1">
        <v>8</v>
      </c>
      <c r="P32" s="1">
        <v>11</v>
      </c>
      <c r="S32" s="1">
        <v>1</v>
      </c>
    </row>
    <row r="33" spans="9:19" ht="15">
      <c r="I33" s="1" t="str">
        <f>A30</f>
        <v>Kari Aalto</v>
      </c>
      <c r="J33" s="1" t="str">
        <f>A32</f>
        <v>Kari Hakuli</v>
      </c>
      <c r="K33" s="1">
        <v>2</v>
      </c>
      <c r="L33" s="1">
        <v>1</v>
      </c>
      <c r="M33" s="1">
        <v>11</v>
      </c>
      <c r="N33" s="1">
        <v>2</v>
      </c>
      <c r="O33" s="1">
        <v>8</v>
      </c>
      <c r="P33" s="1">
        <v>11</v>
      </c>
      <c r="Q33" s="1">
        <v>12</v>
      </c>
      <c r="R33" s="1">
        <v>10</v>
      </c>
      <c r="S33" s="1">
        <v>2</v>
      </c>
    </row>
    <row r="35" spans="9:19" ht="15">
      <c r="I35" s="1" t="str">
        <f>A31</f>
        <v>Hessu H</v>
      </c>
      <c r="J35" s="1" t="str">
        <f>A32</f>
        <v>Kari Hakuli</v>
      </c>
      <c r="K35" s="1">
        <v>2</v>
      </c>
      <c r="L35" s="1">
        <v>0</v>
      </c>
      <c r="M35" s="1">
        <v>11</v>
      </c>
      <c r="N35" s="1">
        <v>7</v>
      </c>
      <c r="O35" s="1">
        <v>11</v>
      </c>
      <c r="P35" s="1">
        <v>8</v>
      </c>
      <c r="S35" s="1">
        <v>3</v>
      </c>
    </row>
    <row r="41" spans="9:18" ht="15">
      <c r="I41" s="1" t="s">
        <v>0</v>
      </c>
      <c r="J41" s="1" t="s">
        <v>1</v>
      </c>
      <c r="K41" s="1" t="s">
        <v>0</v>
      </c>
      <c r="L41" s="1" t="s">
        <v>1</v>
      </c>
      <c r="M41" s="1" t="s">
        <v>2</v>
      </c>
      <c r="N41" s="1" t="s">
        <v>3</v>
      </c>
      <c r="O41" s="1" t="s">
        <v>4</v>
      </c>
      <c r="P41" s="1" t="s">
        <v>5</v>
      </c>
      <c r="Q41" s="1" t="s">
        <v>6</v>
      </c>
      <c r="R41" s="1" t="s">
        <v>7</v>
      </c>
    </row>
    <row r="42" spans="1:8" ht="15">
      <c r="A42" s="1" t="s">
        <v>27</v>
      </c>
      <c r="B42" s="1" t="s">
        <v>8</v>
      </c>
      <c r="C42" s="1" t="s">
        <v>9</v>
      </c>
      <c r="D42" s="1" t="s">
        <v>10</v>
      </c>
      <c r="E42" s="1" t="s">
        <v>11</v>
      </c>
      <c r="F42" s="1" t="s">
        <v>12</v>
      </c>
      <c r="G42" s="1" t="s">
        <v>13</v>
      </c>
      <c r="H42" s="1" t="s">
        <v>14</v>
      </c>
    </row>
    <row r="43" ht="15">
      <c r="C43" s="2"/>
    </row>
    <row r="44" spans="1:8" ht="15">
      <c r="A44" s="1" t="s">
        <v>28</v>
      </c>
      <c r="B44" s="1">
        <v>3</v>
      </c>
      <c r="C44" s="1">
        <f>(SUMIF(L42,2)+SUMIF(K46,2)+SUMIF(K47,2)+SUMIF(K48,2))/2</f>
        <v>0</v>
      </c>
      <c r="D44" s="1">
        <f>K47+K48+K46+L42</f>
        <v>0</v>
      </c>
      <c r="E44" s="1">
        <f>K42+L46+L47+L48</f>
        <v>6</v>
      </c>
      <c r="F44" s="1">
        <f>N42+P42+R42+M46+O46+Q46+M47+O47+Q47+M48+Q48+O48</f>
        <v>35</v>
      </c>
      <c r="G44" s="1">
        <f>M42+O42+Q42+N46+P46+R46+N47+P47+R47+N48+P48+R48</f>
        <v>67</v>
      </c>
      <c r="H44" s="1">
        <v>4</v>
      </c>
    </row>
    <row r="45" spans="1:8" ht="15">
      <c r="A45" s="1" t="s">
        <v>29</v>
      </c>
      <c r="B45" s="1">
        <v>3</v>
      </c>
      <c r="C45" s="1">
        <f>(SUMIF(L43,2)+SUMIF(L46,2)+SUMIF(K49,2)+SUMIF(K50,2))/2</f>
        <v>3</v>
      </c>
      <c r="D45" s="1">
        <f>L43+L46+K49+K50</f>
        <v>6</v>
      </c>
      <c r="E45" s="1">
        <f>K43+L49+L50+K46</f>
        <v>0</v>
      </c>
      <c r="F45" s="1">
        <f>N43+P43+R43+N46+P46+R46+M49+O49+Q49+M50+O50+Q50</f>
        <v>46</v>
      </c>
      <c r="G45" s="1">
        <f>M43+O43+Q43+M46+O46+Q46+N49+P49+R49+N50+P50+R50</f>
        <v>25</v>
      </c>
      <c r="H45" s="1">
        <v>1</v>
      </c>
    </row>
    <row r="46" spans="1:16" ht="15">
      <c r="A46" s="1" t="s">
        <v>30</v>
      </c>
      <c r="B46" s="1">
        <v>3</v>
      </c>
      <c r="C46" s="1">
        <f>(SUMIF(L44,2)+SUMIF(L47,2)+SUMIF(L49,2)+SUMIF(K51,2))/2</f>
        <v>1</v>
      </c>
      <c r="D46" s="1">
        <f>L44+L47+L49+K50</f>
        <v>4</v>
      </c>
      <c r="E46" s="1">
        <f>K44+K47+K49+L51</f>
        <v>4</v>
      </c>
      <c r="F46" s="1">
        <f>N44+P44+R44+N47+P47+R47+N49+P49+R49+M51+O51+Q51</f>
        <v>35</v>
      </c>
      <c r="G46" s="1">
        <f>M44+O44+Q44+M47+O47+Q47+M49+Q49+O49+N51+P51+R51</f>
        <v>38</v>
      </c>
      <c r="H46" s="1">
        <v>3</v>
      </c>
      <c r="I46" s="1" t="str">
        <f>A44</f>
        <v>Raila</v>
      </c>
      <c r="J46" s="1" t="str">
        <f>A45</f>
        <v>Ilkka M</v>
      </c>
      <c r="K46" s="1">
        <v>0</v>
      </c>
      <c r="L46" s="1">
        <v>2</v>
      </c>
      <c r="M46" s="1">
        <v>1</v>
      </c>
      <c r="N46" s="1">
        <v>11</v>
      </c>
      <c r="O46" s="1">
        <v>5</v>
      </c>
      <c r="P46" s="1">
        <v>11</v>
      </c>
    </row>
    <row r="47" spans="1:16" ht="15">
      <c r="A47" s="1" t="s">
        <v>31</v>
      </c>
      <c r="B47" s="1">
        <v>3</v>
      </c>
      <c r="C47" s="1">
        <v>2</v>
      </c>
      <c r="H47" s="1">
        <v>2</v>
      </c>
      <c r="I47" s="1" t="str">
        <f>A44</f>
        <v>Raila</v>
      </c>
      <c r="J47" s="1" t="str">
        <f>A46</f>
        <v>Jouko J</v>
      </c>
      <c r="K47" s="1">
        <v>0</v>
      </c>
      <c r="L47" s="1">
        <v>2</v>
      </c>
      <c r="M47" s="1">
        <v>6</v>
      </c>
      <c r="N47" s="1">
        <v>11</v>
      </c>
      <c r="O47" s="1">
        <v>10</v>
      </c>
      <c r="P47" s="1">
        <v>12</v>
      </c>
    </row>
    <row r="48" spans="9:16" ht="15">
      <c r="I48" s="1" t="str">
        <f>A44</f>
        <v>Raila</v>
      </c>
      <c r="J48" s="1" t="str">
        <f>A47</f>
        <v>Risto E. J.</v>
      </c>
      <c r="K48" s="1">
        <v>0</v>
      </c>
      <c r="L48" s="1">
        <v>2</v>
      </c>
      <c r="M48" s="1">
        <v>6</v>
      </c>
      <c r="N48" s="1">
        <v>11</v>
      </c>
      <c r="O48" s="1">
        <v>7</v>
      </c>
      <c r="P48" s="1">
        <v>11</v>
      </c>
    </row>
    <row r="49" spans="9:19" ht="15">
      <c r="I49" s="1" t="str">
        <f>A45</f>
        <v>Ilkka M</v>
      </c>
      <c r="J49" s="1" t="str">
        <f>A46</f>
        <v>Jouko J</v>
      </c>
      <c r="K49" s="1">
        <v>2</v>
      </c>
      <c r="L49" s="1">
        <v>0</v>
      </c>
      <c r="S49" s="1">
        <v>1</v>
      </c>
    </row>
    <row r="50" spans="9:19" ht="15">
      <c r="I50" s="1" t="str">
        <f>A45</f>
        <v>Ilkka M</v>
      </c>
      <c r="J50" s="1" t="str">
        <f>A47</f>
        <v>Risto E. J.</v>
      </c>
      <c r="K50" s="1">
        <v>2</v>
      </c>
      <c r="L50" s="1">
        <v>0</v>
      </c>
      <c r="M50" s="1">
        <v>13</v>
      </c>
      <c r="N50" s="1">
        <v>11</v>
      </c>
      <c r="O50" s="1">
        <v>11</v>
      </c>
      <c r="P50" s="1">
        <v>8</v>
      </c>
      <c r="S50" s="1">
        <v>2</v>
      </c>
    </row>
    <row r="51" spans="9:19" ht="15">
      <c r="I51" s="1" t="str">
        <f>A46</f>
        <v>Jouko J</v>
      </c>
      <c r="J51" s="1" t="str">
        <f>A47</f>
        <v>Risto E. J.</v>
      </c>
      <c r="K51" s="1">
        <v>0</v>
      </c>
      <c r="L51" s="1">
        <v>2</v>
      </c>
      <c r="M51" s="1">
        <v>5</v>
      </c>
      <c r="N51" s="1">
        <v>11</v>
      </c>
      <c r="O51" s="1">
        <v>7</v>
      </c>
      <c r="P51" s="1">
        <v>11</v>
      </c>
      <c r="S51" s="1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demo</cp:lastModifiedBy>
  <dcterms:created xsi:type="dcterms:W3CDTF">2012-02-22T10:20:09Z</dcterms:created>
  <dcterms:modified xsi:type="dcterms:W3CDTF">2012-04-14T16:54:29Z</dcterms:modified>
  <cp:category/>
  <cp:version/>
  <cp:contentType/>
  <cp:contentStatus/>
</cp:coreProperties>
</file>